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1_Мой сайт\3_Excel\Е27_Данные диаграммы\"/>
    </mc:Choice>
  </mc:AlternateContent>
  <xr:revisionPtr revIDLastSave="0" documentId="13_ncr:1_{6C8022D1-36C3-4D39-A2F3-5B674E8393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тчет" sheetId="2" r:id="rId1"/>
    <sheet name="Круговая диаграмма" sheetId="3" r:id="rId2"/>
  </sheets>
  <definedNames>
    <definedName name="Наименование_курса">#REF!</definedName>
    <definedName name="Цен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7" i="2" l="1"/>
  <c r="G8" i="2"/>
  <c r="G9" i="2"/>
  <c r="G10" i="2"/>
  <c r="G6" i="2"/>
  <c r="C11" i="2"/>
  <c r="C12" i="2" s="1"/>
  <c r="D11" i="2"/>
  <c r="D12" i="2" s="1"/>
  <c r="E11" i="2"/>
  <c r="E12" i="2" s="1"/>
  <c r="F11" i="2"/>
  <c r="F12" i="2" s="1"/>
  <c r="B11" i="2"/>
  <c r="B12" i="2" s="1"/>
  <c r="G12" i="2" l="1"/>
</calcChain>
</file>

<file path=xl/sharedStrings.xml><?xml version="1.0" encoding="utf-8"?>
<sst xmlns="http://schemas.openxmlformats.org/spreadsheetml/2006/main" count="25" uniqueCount="25">
  <si>
    <t>Оригами</t>
  </si>
  <si>
    <t>Расценки на  курсы</t>
  </si>
  <si>
    <t>Количество проведенных курсов</t>
  </si>
  <si>
    <t>Лиза</t>
  </si>
  <si>
    <t>Аня</t>
  </si>
  <si>
    <t>Костя</t>
  </si>
  <si>
    <t>Денис</t>
  </si>
  <si>
    <t>Маша</t>
  </si>
  <si>
    <t xml:space="preserve">Выручка по курсам </t>
  </si>
  <si>
    <t>Выручка по менеджерам</t>
  </si>
  <si>
    <t>Суми-ё</t>
  </si>
  <si>
    <t>Эмбру</t>
  </si>
  <si>
    <t>Роспись по стеклу</t>
  </si>
  <si>
    <t>Общая сумма</t>
  </si>
  <si>
    <t>Бисероплетение</t>
  </si>
  <si>
    <t>Нефть</t>
  </si>
  <si>
    <t>IT</t>
  </si>
  <si>
    <t>Число клиентов</t>
  </si>
  <si>
    <t>Металлургия</t>
  </si>
  <si>
    <t>Торговля</t>
  </si>
  <si>
    <t>Финансы</t>
  </si>
  <si>
    <t>Пищевая
промышленность</t>
  </si>
  <si>
    <t>Химическая
промышленность</t>
  </si>
  <si>
    <t>Лесная
промышленность</t>
  </si>
  <si>
    <t>Фармацевтическая
промышленность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</si>
</sst>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b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20CF72C-9C6B-4B73-B99D-E8BFBF0B1C72}"/>
  </cellStyles>
  <dxfs count="0"/>
  <tableStyles count="0" defaultTableStyle="TableStyleMedium9" defaultPivotStyle="PivotStyleLight16"/>
  <colors>
    <mruColors>
      <color rgb="FF33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проведенных курсов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Отчет!$A$6</c:f>
              <c:strCache>
                <c:ptCount val="1"/>
                <c:pt idx="0">
                  <c:v>Лиза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Отчет!$B$3:$F$3</c:f>
              <c:strCache>
                <c:ptCount val="5"/>
                <c:pt idx="0">
                  <c:v>Оригами</c:v>
                </c:pt>
                <c:pt idx="1">
                  <c:v>Суми-ё</c:v>
                </c:pt>
                <c:pt idx="2">
                  <c:v>Эмбру</c:v>
                </c:pt>
                <c:pt idx="3">
                  <c:v>Роспись по стеклу</c:v>
                </c:pt>
                <c:pt idx="4">
                  <c:v>Бисероплетение</c:v>
                </c:pt>
              </c:strCache>
            </c:strRef>
          </c:cat>
          <c:val>
            <c:numRef>
              <c:f>Отчет!$B$6:$F$6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23</c:v>
                </c:pt>
                <c:pt idx="3">
                  <c:v>7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A-4A95-8F6D-138ACD1192F4}"/>
            </c:ext>
          </c:extLst>
        </c:ser>
        <c:ser>
          <c:idx val="1"/>
          <c:order val="1"/>
          <c:tx>
            <c:strRef>
              <c:f>Отчет!$A$7</c:f>
              <c:strCache>
                <c:ptCount val="1"/>
                <c:pt idx="0">
                  <c:v>Аня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Отчет!$B$3:$F$3</c:f>
              <c:strCache>
                <c:ptCount val="5"/>
                <c:pt idx="0">
                  <c:v>Оригами</c:v>
                </c:pt>
                <c:pt idx="1">
                  <c:v>Суми-ё</c:v>
                </c:pt>
                <c:pt idx="2">
                  <c:v>Эмбру</c:v>
                </c:pt>
                <c:pt idx="3">
                  <c:v>Роспись по стеклу</c:v>
                </c:pt>
                <c:pt idx="4">
                  <c:v>Бисероплетение</c:v>
                </c:pt>
              </c:strCache>
            </c:strRef>
          </c:cat>
          <c:val>
            <c:numRef>
              <c:f>Отчет!$B$7:$F$7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A-4A95-8F6D-138ACD1192F4}"/>
            </c:ext>
          </c:extLst>
        </c:ser>
        <c:ser>
          <c:idx val="2"/>
          <c:order val="2"/>
          <c:tx>
            <c:strRef>
              <c:f>Отчет!$A$8</c:f>
              <c:strCache>
                <c:ptCount val="1"/>
                <c:pt idx="0">
                  <c:v>Костя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Отчет!$B$3:$F$3</c:f>
              <c:strCache>
                <c:ptCount val="5"/>
                <c:pt idx="0">
                  <c:v>Оригами</c:v>
                </c:pt>
                <c:pt idx="1">
                  <c:v>Суми-ё</c:v>
                </c:pt>
                <c:pt idx="2">
                  <c:v>Эмбру</c:v>
                </c:pt>
                <c:pt idx="3">
                  <c:v>Роспись по стеклу</c:v>
                </c:pt>
                <c:pt idx="4">
                  <c:v>Бисероплетение</c:v>
                </c:pt>
              </c:strCache>
            </c:strRef>
          </c:cat>
          <c:val>
            <c:numRef>
              <c:f>Отчет!$B$8:$F$8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6A-4A95-8F6D-138ACD1192F4}"/>
            </c:ext>
          </c:extLst>
        </c:ser>
        <c:ser>
          <c:idx val="3"/>
          <c:order val="3"/>
          <c:tx>
            <c:strRef>
              <c:f>Отчет!$A$9</c:f>
              <c:strCache>
                <c:ptCount val="1"/>
                <c:pt idx="0">
                  <c:v>Денис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Отчет!$B$3:$F$3</c:f>
              <c:strCache>
                <c:ptCount val="5"/>
                <c:pt idx="0">
                  <c:v>Оригами</c:v>
                </c:pt>
                <c:pt idx="1">
                  <c:v>Суми-ё</c:v>
                </c:pt>
                <c:pt idx="2">
                  <c:v>Эмбру</c:v>
                </c:pt>
                <c:pt idx="3">
                  <c:v>Роспись по стеклу</c:v>
                </c:pt>
                <c:pt idx="4">
                  <c:v>Бисероплетение</c:v>
                </c:pt>
              </c:strCache>
            </c:strRef>
          </c:cat>
          <c:val>
            <c:numRef>
              <c:f>Отчет!$B$9:$F$9</c:f>
              <c:numCache>
                <c:formatCode>General</c:formatCode>
                <c:ptCount val="5"/>
                <c:pt idx="0">
                  <c:v>9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6A-4A95-8F6D-138ACD1192F4}"/>
            </c:ext>
          </c:extLst>
        </c:ser>
        <c:ser>
          <c:idx val="4"/>
          <c:order val="4"/>
          <c:tx>
            <c:strRef>
              <c:f>Отчет!$A$10</c:f>
              <c:strCache>
                <c:ptCount val="1"/>
                <c:pt idx="0">
                  <c:v>Маша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Отчет!$B$3:$F$3</c:f>
              <c:strCache>
                <c:ptCount val="5"/>
                <c:pt idx="0">
                  <c:v>Оригами</c:v>
                </c:pt>
                <c:pt idx="1">
                  <c:v>Суми-ё</c:v>
                </c:pt>
                <c:pt idx="2">
                  <c:v>Эмбру</c:v>
                </c:pt>
                <c:pt idx="3">
                  <c:v>Роспись по стеклу</c:v>
                </c:pt>
                <c:pt idx="4">
                  <c:v>Бисероплетение</c:v>
                </c:pt>
              </c:strCache>
            </c:strRef>
          </c:cat>
          <c:val>
            <c:numRef>
              <c:f>Отчет!$B$10:$F$10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12</c:v>
                </c:pt>
                <c:pt idx="3">
                  <c:v>15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6A-4A95-8F6D-138ACD1192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4"/>
        <c:axId val="1644296399"/>
        <c:axId val="1644306383"/>
      </c:barChart>
      <c:catAx>
        <c:axId val="16442963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Сотрудники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4306383"/>
        <c:crosses val="autoZero"/>
        <c:auto val="1"/>
        <c:lblAlgn val="ctr"/>
        <c:lblOffset val="100"/>
        <c:noMultiLvlLbl val="0"/>
      </c:catAx>
      <c:valAx>
        <c:axId val="164430638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44296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проведенных курсов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600330396868724E-2"/>
          <c:y val="9.7638888888888914E-2"/>
          <c:w val="0.85445768172719783"/>
          <c:h val="0.87979111986001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Отчет!$A$6</c:f>
              <c:strCache>
                <c:ptCount val="1"/>
                <c:pt idx="0">
                  <c:v>Лиза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Отчет!$B$3:$F$3</c:f>
              <c:strCache>
                <c:ptCount val="5"/>
                <c:pt idx="0">
                  <c:v>Оригами</c:v>
                </c:pt>
                <c:pt idx="1">
                  <c:v>Суми-ё</c:v>
                </c:pt>
                <c:pt idx="2">
                  <c:v>Эмбру</c:v>
                </c:pt>
                <c:pt idx="3">
                  <c:v>Роспись по стеклу</c:v>
                </c:pt>
                <c:pt idx="4">
                  <c:v>Бисероплетение</c:v>
                </c:pt>
              </c:strCache>
            </c:strRef>
          </c:cat>
          <c:val>
            <c:numRef>
              <c:f>Отчет!$B$6:$F$6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23</c:v>
                </c:pt>
                <c:pt idx="3">
                  <c:v>7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1-4EBE-BCC5-269970080266}"/>
            </c:ext>
          </c:extLst>
        </c:ser>
        <c:ser>
          <c:idx val="1"/>
          <c:order val="1"/>
          <c:tx>
            <c:strRef>
              <c:f>Отчет!$A$7</c:f>
              <c:strCache>
                <c:ptCount val="1"/>
                <c:pt idx="0">
                  <c:v>Аня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Отчет!$B$3:$F$3</c:f>
              <c:strCache>
                <c:ptCount val="5"/>
                <c:pt idx="0">
                  <c:v>Оригами</c:v>
                </c:pt>
                <c:pt idx="1">
                  <c:v>Суми-ё</c:v>
                </c:pt>
                <c:pt idx="2">
                  <c:v>Эмбру</c:v>
                </c:pt>
                <c:pt idx="3">
                  <c:v>Роспись по стеклу</c:v>
                </c:pt>
                <c:pt idx="4">
                  <c:v>Бисероплетение</c:v>
                </c:pt>
              </c:strCache>
            </c:strRef>
          </c:cat>
          <c:val>
            <c:numRef>
              <c:f>Отчет!$B$7:$F$7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1-4EBE-BCC5-269970080266}"/>
            </c:ext>
          </c:extLst>
        </c:ser>
        <c:ser>
          <c:idx val="2"/>
          <c:order val="2"/>
          <c:tx>
            <c:strRef>
              <c:f>Отчет!$A$8</c:f>
              <c:strCache>
                <c:ptCount val="1"/>
                <c:pt idx="0">
                  <c:v>Костя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Отчет!$B$3:$F$3</c:f>
              <c:strCache>
                <c:ptCount val="5"/>
                <c:pt idx="0">
                  <c:v>Оригами</c:v>
                </c:pt>
                <c:pt idx="1">
                  <c:v>Суми-ё</c:v>
                </c:pt>
                <c:pt idx="2">
                  <c:v>Эмбру</c:v>
                </c:pt>
                <c:pt idx="3">
                  <c:v>Роспись по стеклу</c:v>
                </c:pt>
                <c:pt idx="4">
                  <c:v>Бисероплетение</c:v>
                </c:pt>
              </c:strCache>
            </c:strRef>
          </c:cat>
          <c:val>
            <c:numRef>
              <c:f>Отчет!$B$8:$F$8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1-4EBE-BCC5-269970080266}"/>
            </c:ext>
          </c:extLst>
        </c:ser>
        <c:ser>
          <c:idx val="3"/>
          <c:order val="3"/>
          <c:tx>
            <c:strRef>
              <c:f>Отчет!$A$9</c:f>
              <c:strCache>
                <c:ptCount val="1"/>
                <c:pt idx="0">
                  <c:v>Денис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Отчет!$B$3:$F$3</c:f>
              <c:strCache>
                <c:ptCount val="5"/>
                <c:pt idx="0">
                  <c:v>Оригами</c:v>
                </c:pt>
                <c:pt idx="1">
                  <c:v>Суми-ё</c:v>
                </c:pt>
                <c:pt idx="2">
                  <c:v>Эмбру</c:v>
                </c:pt>
                <c:pt idx="3">
                  <c:v>Роспись по стеклу</c:v>
                </c:pt>
                <c:pt idx="4">
                  <c:v>Бисероплетение</c:v>
                </c:pt>
              </c:strCache>
            </c:strRef>
          </c:cat>
          <c:val>
            <c:numRef>
              <c:f>Отчет!$B$9:$F$9</c:f>
              <c:numCache>
                <c:formatCode>General</c:formatCode>
                <c:ptCount val="5"/>
                <c:pt idx="0">
                  <c:v>9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1-4EBE-BCC5-269970080266}"/>
            </c:ext>
          </c:extLst>
        </c:ser>
        <c:ser>
          <c:idx val="4"/>
          <c:order val="4"/>
          <c:tx>
            <c:strRef>
              <c:f>Отчет!$A$10</c:f>
              <c:strCache>
                <c:ptCount val="1"/>
                <c:pt idx="0">
                  <c:v>Маша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Отчет!$B$3:$F$3</c:f>
              <c:strCache>
                <c:ptCount val="5"/>
                <c:pt idx="0">
                  <c:v>Оригами</c:v>
                </c:pt>
                <c:pt idx="1">
                  <c:v>Суми-ё</c:v>
                </c:pt>
                <c:pt idx="2">
                  <c:v>Эмбру</c:v>
                </c:pt>
                <c:pt idx="3">
                  <c:v>Роспись по стеклу</c:v>
                </c:pt>
                <c:pt idx="4">
                  <c:v>Бисероплетение</c:v>
                </c:pt>
              </c:strCache>
            </c:strRef>
          </c:cat>
          <c:val>
            <c:numRef>
              <c:f>Отчет!$B$10:$F$10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12</c:v>
                </c:pt>
                <c:pt idx="3">
                  <c:v>15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1-4EBE-BCC5-269970080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44296399"/>
        <c:axId val="1644306383"/>
      </c:barChart>
      <c:catAx>
        <c:axId val="1644296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4306383"/>
        <c:crosses val="autoZero"/>
        <c:auto val="1"/>
        <c:lblAlgn val="ctr"/>
        <c:lblOffset val="100"/>
        <c:noMultiLvlLbl val="0"/>
      </c:catAx>
      <c:valAx>
        <c:axId val="164430638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44296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40652</xdr:colOff>
      <xdr:row>2</xdr:row>
      <xdr:rowOff>244078</xdr:rowOff>
    </xdr:from>
    <xdr:to>
      <xdr:col>14</xdr:col>
      <xdr:colOff>487136</xdr:colOff>
      <xdr:row>12</xdr:row>
      <xdr:rowOff>10716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E7E16BED-5A22-49CF-A001-CBA8D3222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290595</xdr:colOff>
      <xdr:row>9</xdr:row>
      <xdr:rowOff>179784</xdr:rowOff>
    </xdr:from>
    <xdr:to>
      <xdr:col>53</xdr:col>
      <xdr:colOff>581025</xdr:colOff>
      <xdr:row>25</xdr:row>
      <xdr:rowOff>78581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87FBE1A-0B77-4C67-9D0A-B38456BAC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B5E30-D167-439C-8E24-49100DA36C38}">
  <dimension ref="A1:K14"/>
  <sheetViews>
    <sheetView showGridLines="0" tabSelected="1" zoomScale="160" zoomScaleNormal="160" workbookViewId="0">
      <selection activeCell="K14" sqref="K14"/>
    </sheetView>
  </sheetViews>
  <sheetFormatPr defaultColWidth="8.85546875" defaultRowHeight="15" x14ac:dyDescent="0.25"/>
  <cols>
    <col min="1" max="1" width="9.7109375" style="2" customWidth="1"/>
    <col min="2" max="2" width="8.28515625" style="2" customWidth="1"/>
    <col min="3" max="3" width="6.85546875" style="2" customWidth="1"/>
    <col min="4" max="4" width="7.5703125" style="2" customWidth="1"/>
    <col min="5" max="5" width="9.85546875" style="2" customWidth="1"/>
    <col min="6" max="6" width="8" style="2" customWidth="1"/>
    <col min="7" max="7" width="12.7109375" style="2" customWidth="1"/>
    <col min="8" max="16384" width="8.85546875" style="2"/>
  </cols>
  <sheetData>
    <row r="1" spans="1:11" ht="1.5" customHeight="1" x14ac:dyDescent="0.25">
      <c r="A1" s="10"/>
      <c r="B1" s="15" t="s">
        <v>1</v>
      </c>
      <c r="C1" s="15"/>
      <c r="D1" s="15"/>
      <c r="E1" s="15"/>
      <c r="F1" s="15"/>
      <c r="G1" s="10"/>
    </row>
    <row r="2" spans="1:11" ht="12" customHeight="1" x14ac:dyDescent="0.25">
      <c r="A2" s="10"/>
      <c r="B2" s="16"/>
      <c r="C2" s="16"/>
      <c r="D2" s="16"/>
      <c r="E2" s="16"/>
      <c r="F2" s="16"/>
      <c r="G2" s="11"/>
    </row>
    <row r="3" spans="1:11" ht="33.75" customHeight="1" x14ac:dyDescent="0.25">
      <c r="B3" s="9" t="s">
        <v>0</v>
      </c>
      <c r="C3" s="9" t="s">
        <v>10</v>
      </c>
      <c r="D3" s="9" t="s">
        <v>11</v>
      </c>
      <c r="E3" s="9" t="s">
        <v>12</v>
      </c>
      <c r="F3" s="9" t="s">
        <v>14</v>
      </c>
      <c r="H3" s="1"/>
      <c r="I3" s="1"/>
      <c r="J3" s="1"/>
      <c r="K3" s="1"/>
    </row>
    <row r="4" spans="1:11" x14ac:dyDescent="0.25">
      <c r="B4" s="6">
        <v>2000</v>
      </c>
      <c r="C4" s="6">
        <v>1600</v>
      </c>
      <c r="D4" s="6">
        <v>1800</v>
      </c>
      <c r="E4" s="6">
        <v>1100</v>
      </c>
      <c r="F4" s="6">
        <v>1400</v>
      </c>
    </row>
    <row r="5" spans="1:11" ht="30.75" customHeight="1" x14ac:dyDescent="0.25">
      <c r="B5" s="14" t="s">
        <v>2</v>
      </c>
      <c r="C5" s="14"/>
      <c r="D5" s="14"/>
      <c r="E5" s="14"/>
      <c r="F5" s="14"/>
      <c r="G5" s="9" t="s">
        <v>9</v>
      </c>
    </row>
    <row r="6" spans="1:11" ht="15.75" x14ac:dyDescent="0.25">
      <c r="A6" s="5" t="s">
        <v>3</v>
      </c>
      <c r="B6" s="7">
        <v>10</v>
      </c>
      <c r="C6" s="7">
        <v>4</v>
      </c>
      <c r="D6" s="7">
        <v>23</v>
      </c>
      <c r="E6" s="7">
        <v>7</v>
      </c>
      <c r="F6" s="7">
        <v>10</v>
      </c>
      <c r="G6" s="8">
        <f>$B$4*B6+$C$4*C6+$D$4*D6+$E$4*E6+$F$4*F6</f>
        <v>89500</v>
      </c>
    </row>
    <row r="7" spans="1:11" ht="15.75" x14ac:dyDescent="0.25">
      <c r="A7" s="5" t="s">
        <v>4</v>
      </c>
      <c r="B7" s="4">
        <v>3</v>
      </c>
      <c r="C7" s="4">
        <v>3</v>
      </c>
      <c r="D7" s="4">
        <v>8</v>
      </c>
      <c r="E7" s="4">
        <v>4</v>
      </c>
      <c r="F7" s="4">
        <v>4</v>
      </c>
      <c r="G7" s="8">
        <f t="shared" ref="G7:G10" si="0">$B$4*B7+$C$4*C7+$D$4*D7+$E$4*E7+$F$4*F7</f>
        <v>35200</v>
      </c>
    </row>
    <row r="8" spans="1:11" ht="15.75" x14ac:dyDescent="0.25">
      <c r="A8" s="5" t="s">
        <v>5</v>
      </c>
      <c r="B8" s="4">
        <v>2</v>
      </c>
      <c r="C8" s="4">
        <v>6</v>
      </c>
      <c r="D8" s="4">
        <v>4</v>
      </c>
      <c r="E8" s="4">
        <v>10</v>
      </c>
      <c r="F8" s="4">
        <v>7</v>
      </c>
      <c r="G8" s="8">
        <f t="shared" si="0"/>
        <v>41600</v>
      </c>
    </row>
    <row r="9" spans="1:11" ht="15.75" x14ac:dyDescent="0.25">
      <c r="A9" s="5" t="s">
        <v>6</v>
      </c>
      <c r="B9" s="4">
        <v>9</v>
      </c>
      <c r="C9" s="4">
        <v>12</v>
      </c>
      <c r="D9" s="4">
        <v>11</v>
      </c>
      <c r="E9" s="4">
        <v>10</v>
      </c>
      <c r="F9" s="4">
        <v>2</v>
      </c>
      <c r="G9" s="8">
        <f t="shared" si="0"/>
        <v>70800</v>
      </c>
    </row>
    <row r="10" spans="1:11" ht="15.75" x14ac:dyDescent="0.25">
      <c r="A10" s="5" t="s">
        <v>7</v>
      </c>
      <c r="B10" s="4">
        <v>6</v>
      </c>
      <c r="C10" s="4">
        <v>1</v>
      </c>
      <c r="D10" s="4">
        <v>12</v>
      </c>
      <c r="E10" s="4">
        <v>15</v>
      </c>
      <c r="F10" s="4">
        <v>12</v>
      </c>
      <c r="G10" s="8">
        <f t="shared" si="0"/>
        <v>68500</v>
      </c>
    </row>
    <row r="11" spans="1:11" ht="30" x14ac:dyDescent="0.25">
      <c r="A11" s="5" t="s">
        <v>13</v>
      </c>
      <c r="B11" s="4">
        <f>SUM(B6:B10)</f>
        <v>30</v>
      </c>
      <c r="C11" s="4">
        <f t="shared" ref="C11:F11" si="1">SUM(C6:C10)</f>
        <v>26</v>
      </c>
      <c r="D11" s="4">
        <f t="shared" si="1"/>
        <v>58</v>
      </c>
      <c r="E11" s="4">
        <f t="shared" si="1"/>
        <v>46</v>
      </c>
      <c r="F11" s="4">
        <f t="shared" si="1"/>
        <v>35</v>
      </c>
      <c r="G11" s="8">
        <f>SUM(G6:G10)</f>
        <v>305600</v>
      </c>
    </row>
    <row r="12" spans="1:11" ht="45" x14ac:dyDescent="0.25">
      <c r="A12" s="5" t="s">
        <v>8</v>
      </c>
      <c r="B12" s="4">
        <f>B11*B4</f>
        <v>60000</v>
      </c>
      <c r="C12" s="4">
        <f t="shared" ref="C12:F12" si="2">C11*C4</f>
        <v>41600</v>
      </c>
      <c r="D12" s="4">
        <f t="shared" si="2"/>
        <v>104400</v>
      </c>
      <c r="E12" s="4">
        <f t="shared" si="2"/>
        <v>50600</v>
      </c>
      <c r="F12" s="4">
        <f t="shared" si="2"/>
        <v>49000</v>
      </c>
      <c r="G12" s="8">
        <f>SUMIF(G6:G10,"&gt;50000")</f>
        <v>228800</v>
      </c>
    </row>
    <row r="14" spans="1:11" ht="15.75" x14ac:dyDescent="0.25">
      <c r="H14" s="3"/>
    </row>
  </sheetData>
  <mergeCells count="2">
    <mergeCell ref="B5:F5"/>
    <mergeCell ref="B1:F2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97BB5-B02E-4715-85A8-575BC39228DB}">
  <dimension ref="A1:J2"/>
  <sheetViews>
    <sheetView workbookViewId="0">
      <selection sqref="A1:J2"/>
    </sheetView>
  </sheetViews>
  <sheetFormatPr defaultRowHeight="15" x14ac:dyDescent="0.25"/>
  <cols>
    <col min="1" max="1" width="29.28515625" style="13" customWidth="1"/>
    <col min="2" max="2" width="8.7109375" style="13" customWidth="1"/>
    <col min="3" max="3" width="14" style="13" customWidth="1"/>
    <col min="4" max="4" width="6" style="13" customWidth="1"/>
    <col min="5" max="5" width="11.28515625" style="13" customWidth="1"/>
    <col min="6" max="8" width="18.28515625" style="13" customWidth="1"/>
    <col min="9" max="9" width="21" style="13" customWidth="1"/>
    <col min="10" max="10" width="11.140625" style="13" customWidth="1"/>
    <col min="11" max="16384" width="9.140625" style="13"/>
  </cols>
  <sheetData>
    <row r="1" spans="1:10" ht="26.25" x14ac:dyDescent="0.25">
      <c r="A1" s="12"/>
      <c r="B1" s="12" t="s">
        <v>15</v>
      </c>
      <c r="C1" s="12" t="s">
        <v>18</v>
      </c>
      <c r="D1" s="12" t="s">
        <v>16</v>
      </c>
      <c r="E1" s="12" t="s">
        <v>19</v>
      </c>
      <c r="F1" s="12" t="s">
        <v>21</v>
      </c>
      <c r="G1" s="12" t="s">
        <v>22</v>
      </c>
      <c r="H1" s="12" t="s">
        <v>23</v>
      </c>
      <c r="I1" s="12" t="s">
        <v>24</v>
      </c>
      <c r="J1" s="12" t="s">
        <v>20</v>
      </c>
    </row>
    <row r="2" spans="1:10" x14ac:dyDescent="0.25">
      <c r="A2" s="12" t="s">
        <v>17</v>
      </c>
      <c r="B2" s="12">
        <v>30</v>
      </c>
      <c r="C2" s="12">
        <v>25</v>
      </c>
      <c r="D2" s="12">
        <v>28</v>
      </c>
      <c r="E2" s="12">
        <v>52</v>
      </c>
      <c r="F2" s="12">
        <v>70</v>
      </c>
      <c r="G2" s="12">
        <v>35</v>
      </c>
      <c r="H2" s="12">
        <v>3</v>
      </c>
      <c r="I2" s="12">
        <v>5</v>
      </c>
      <c r="J2" s="1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Круговая диаграмма</vt:lpstr>
    </vt:vector>
  </TitlesOfParts>
  <Company>WareZ Provider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Клименко Елена</cp:lastModifiedBy>
  <dcterms:created xsi:type="dcterms:W3CDTF">2007-04-17T14:21:46Z</dcterms:created>
  <dcterms:modified xsi:type="dcterms:W3CDTF">2022-04-27T14:25:16Z</dcterms:modified>
</cp:coreProperties>
</file>